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Income Comparison" sheetId="2" r:id="rId1"/>
    <sheet name="Start Up cost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I19" i="2"/>
  <c r="I23" i="2" s="1"/>
  <c r="I29" i="2" s="1"/>
  <c r="I31" i="2" s="1"/>
  <c r="M25" i="2"/>
  <c r="M26" i="2"/>
  <c r="M27" i="2"/>
  <c r="M24" i="2"/>
  <c r="I25" i="2"/>
  <c r="I27" i="2"/>
  <c r="E21" i="2"/>
  <c r="E25" i="2"/>
  <c r="E27" i="2" s="1"/>
  <c r="E23" i="2" l="1"/>
  <c r="E29" i="2" s="1"/>
  <c r="E31" i="2" s="1"/>
  <c r="I33" i="2" s="1"/>
</calcChain>
</file>

<file path=xl/sharedStrings.xml><?xml version="1.0" encoding="utf-8"?>
<sst xmlns="http://schemas.openxmlformats.org/spreadsheetml/2006/main" count="44" uniqueCount="40">
  <si>
    <t>What % do you earn on Retail?</t>
  </si>
  <si>
    <t>What is your monthly commision rate?</t>
  </si>
  <si>
    <t>Current Commission Income</t>
  </si>
  <si>
    <t>Salon Ownership keeps</t>
  </si>
  <si>
    <t>Service Sales</t>
  </si>
  <si>
    <t>Retail Sales</t>
  </si>
  <si>
    <t>Income Renting a Salon Suites</t>
  </si>
  <si>
    <r>
      <t>YOUR</t>
    </r>
    <r>
      <rPr>
        <sz val="10"/>
        <rFont val="Arial"/>
      </rPr>
      <t xml:space="preserve"> Service Profit </t>
    </r>
  </si>
  <si>
    <t>Monthly Suite Rent</t>
  </si>
  <si>
    <r>
      <t xml:space="preserve">Input your average month </t>
    </r>
    <r>
      <rPr>
        <b/>
        <u/>
        <sz val="10"/>
        <rFont val="Arial"/>
        <family val="2"/>
      </rPr>
      <t>Service Sales</t>
    </r>
  </si>
  <si>
    <r>
      <t xml:space="preserve">Input your average monthly </t>
    </r>
    <r>
      <rPr>
        <b/>
        <u/>
        <sz val="10"/>
        <rFont val="Arial"/>
        <family val="2"/>
      </rPr>
      <t>Retail Sales</t>
    </r>
  </si>
  <si>
    <r>
      <t>YOUR</t>
    </r>
    <r>
      <rPr>
        <sz val="10"/>
        <rFont val="Arial"/>
      </rPr>
      <t xml:space="preserve">  Retial Profit</t>
    </r>
  </si>
  <si>
    <t>Commission Salon vs Salon Suite Income</t>
  </si>
  <si>
    <t>Current Monthly Income</t>
  </si>
  <si>
    <t>New Monthly Income</t>
  </si>
  <si>
    <t>Current Yearly Income</t>
  </si>
  <si>
    <t>New Yearly Income</t>
  </si>
  <si>
    <t>Yearly Difference</t>
  </si>
  <si>
    <t>** Figure above are estimates for comparison purposes only.</t>
  </si>
  <si>
    <t>require data to be input, all other cells will auto populate</t>
  </si>
  <si>
    <t>Yellow Cells</t>
  </si>
  <si>
    <t>Start Up Iteams:</t>
  </si>
  <si>
    <t>Retail Product</t>
  </si>
  <si>
    <t>Towels</t>
  </si>
  <si>
    <t>Credit Card Software</t>
  </si>
  <si>
    <t>Cost</t>
  </si>
  <si>
    <t>Product for client usage</t>
  </si>
  <si>
    <t>Storage Unit</t>
  </si>
  <si>
    <t>Décor</t>
  </si>
  <si>
    <t>Garbage Can</t>
  </si>
  <si>
    <t>Monthly Supplies Cost</t>
  </si>
  <si>
    <t>Supply Cost Approximation</t>
  </si>
  <si>
    <t>Station &amp; Mirror</t>
  </si>
  <si>
    <t>Additional Tax  Write offs</t>
  </si>
  <si>
    <t>Cell phone</t>
  </si>
  <si>
    <t>Mileage</t>
  </si>
  <si>
    <t>Client lunches</t>
  </si>
  <si>
    <t>** Supplies &amp; Rent become a TAX write off as well</t>
  </si>
  <si>
    <r>
      <t>YOUR</t>
    </r>
    <r>
      <rPr>
        <sz val="10"/>
        <rFont val="Arial"/>
      </rPr>
      <t xml:space="preserve">  Retail Profit</t>
    </r>
  </si>
  <si>
    <t>Continuous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</si>
</sst>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Arial"/>
    </font>
    <font>
      <u/>
      <sz val="14"/>
      <name val="Arial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u/>
      <sz val="16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0" fillId="2" borderId="1" xfId="1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9" fontId="0" fillId="2" borderId="1" xfId="2" applyFont="1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164" fontId="0" fillId="0" borderId="1" xfId="0" applyNumberFormat="1" applyBorder="1" applyAlignment="1" applyProtection="1"/>
    <xf numFmtId="0" fontId="0" fillId="0" borderId="0" xfId="0" applyProtection="1"/>
    <xf numFmtId="164" fontId="0" fillId="0" borderId="1" xfId="1" applyNumberFormat="1" applyFont="1" applyBorder="1" applyAlignment="1" applyProtection="1">
      <alignment horizontal="center"/>
    </xf>
    <xf numFmtId="164" fontId="0" fillId="0" borderId="1" xfId="0" applyNumberFormat="1" applyBorder="1" applyProtection="1"/>
    <xf numFmtId="164" fontId="4" fillId="0" borderId="1" xfId="0" applyNumberFormat="1" applyFont="1" applyBorder="1" applyProtection="1"/>
    <xf numFmtId="164" fontId="0" fillId="0" borderId="1" xfId="1" applyNumberFormat="1" applyFont="1" applyBorder="1" applyProtection="1"/>
    <xf numFmtId="164" fontId="4" fillId="3" borderId="1" xfId="0" applyNumberFormat="1" applyFont="1" applyFill="1" applyBorder="1" applyProtection="1"/>
    <xf numFmtId="0" fontId="0" fillId="2" borderId="1" xfId="0" applyFill="1" applyBorder="1" applyProtection="1">
      <protection locked="0"/>
    </xf>
    <xf numFmtId="164" fontId="4" fillId="3" borderId="1" xfId="1" applyNumberFormat="1" applyFont="1" applyFill="1" applyBorder="1" applyProtection="1"/>
    <xf numFmtId="0" fontId="8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0" fillId="0" borderId="0" xfId="0" applyFont="1"/>
    <xf numFmtId="164" fontId="0" fillId="0" borderId="0" xfId="1" applyNumberFormat="1" applyFont="1"/>
    <xf numFmtId="0" fontId="12" fillId="0" borderId="0" xfId="0" applyFont="1" applyProtection="1">
      <protection locked="0"/>
    </xf>
    <xf numFmtId="0" fontId="0" fillId="4" borderId="0" xfId="0" applyFill="1" applyProtection="1">
      <protection locked="0"/>
    </xf>
    <xf numFmtId="164" fontId="0" fillId="4" borderId="0" xfId="1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4" borderId="0" xfId="0" applyFont="1" applyFill="1" applyProtection="1">
      <protection locked="0"/>
    </xf>
    <xf numFmtId="0" fontId="13" fillId="4" borderId="0" xfId="0" applyFont="1" applyFill="1" applyProtection="1">
      <protection locked="0"/>
    </xf>
    <xf numFmtId="0" fontId="14" fillId="0" borderId="0" xfId="0" applyFont="1"/>
    <xf numFmtId="164" fontId="14" fillId="0" borderId="0" xfId="1" applyNumberFormat="1" applyFont="1"/>
    <xf numFmtId="44" fontId="14" fillId="0" borderId="0" xfId="1" applyFont="1"/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164" fontId="0" fillId="4" borderId="0" xfId="1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28</xdr:row>
      <xdr:rowOff>47625</xdr:rowOff>
    </xdr:from>
    <xdr:to>
      <xdr:col>5</xdr:col>
      <xdr:colOff>809625</xdr:colOff>
      <xdr:row>28</xdr:row>
      <xdr:rowOff>190500</xdr:rowOff>
    </xdr:to>
    <xdr:sp macro="" textlink="">
      <xdr:nvSpPr>
        <xdr:cNvPr id="1031" name="AutoShape 1">
          <a:extLst>
            <a:ext uri="{FF2B5EF4-FFF2-40B4-BE49-F238E27FC236}">
              <a16:creationId xmlns:a16="http://schemas.microsoft.com/office/drawing/2014/main" xmlns="" id="{1C49513D-479E-4E83-98DD-AB89EB05F3C3}"/>
            </a:ext>
          </a:extLst>
        </xdr:cNvPr>
        <xdr:cNvSpPr>
          <a:spLocks noChangeArrowheads="1"/>
        </xdr:cNvSpPr>
      </xdr:nvSpPr>
      <xdr:spPr bwMode="auto">
        <a:xfrm>
          <a:off x="4000500" y="4743450"/>
          <a:ext cx="552450" cy="142875"/>
        </a:xfrm>
        <a:prstGeom prst="rightArrow">
          <a:avLst>
            <a:gd name="adj1" fmla="val 50000"/>
            <a:gd name="adj2" fmla="val 9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30</xdr:row>
      <xdr:rowOff>76200</xdr:rowOff>
    </xdr:from>
    <xdr:to>
      <xdr:col>5</xdr:col>
      <xdr:colOff>809625</xdr:colOff>
      <xdr:row>31</xdr:row>
      <xdr:rowOff>19050</xdr:rowOff>
    </xdr:to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xmlns="" id="{BBB53E52-CA8A-430A-A811-59730C383659}"/>
            </a:ext>
          </a:extLst>
        </xdr:cNvPr>
        <xdr:cNvSpPr>
          <a:spLocks noChangeArrowheads="1"/>
        </xdr:cNvSpPr>
      </xdr:nvSpPr>
      <xdr:spPr bwMode="auto">
        <a:xfrm>
          <a:off x="4000500" y="5133975"/>
          <a:ext cx="552450" cy="142875"/>
        </a:xfrm>
        <a:prstGeom prst="rightArrow">
          <a:avLst>
            <a:gd name="adj1" fmla="val 50000"/>
            <a:gd name="adj2" fmla="val 9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6"/>
  <sheetViews>
    <sheetView showGridLines="0" tabSelected="1" zoomScale="90" workbookViewId="0">
      <selection activeCell="A22" sqref="A22"/>
    </sheetView>
  </sheetViews>
  <sheetFormatPr defaultRowHeight="12.75" x14ac:dyDescent="0.2"/>
  <cols>
    <col min="1" max="1" width="9.140625" style="1"/>
    <col min="2" max="2" width="8.5703125" style="1" customWidth="1"/>
    <col min="3" max="4" width="13.7109375" style="1" customWidth="1"/>
    <col min="5" max="5" width="11" style="1" bestFit="1" customWidth="1"/>
    <col min="6" max="6" width="16.140625" style="1" customWidth="1"/>
    <col min="7" max="7" width="13.140625" style="1" customWidth="1"/>
    <col min="8" max="8" width="11.85546875" style="1" customWidth="1"/>
    <col min="9" max="9" width="12.85546875" style="1" customWidth="1"/>
    <col min="10" max="10" width="10.28515625" style="1" customWidth="1"/>
    <col min="11" max="11" width="11.85546875" style="1" customWidth="1"/>
    <col min="12" max="12" width="14.85546875" style="1" customWidth="1"/>
    <col min="13" max="13" width="8" style="1" customWidth="1"/>
    <col min="14" max="14" width="6.85546875" style="1" customWidth="1"/>
    <col min="15" max="15" width="10.7109375" style="1" customWidth="1"/>
    <col min="16" max="16384" width="9.140625" style="1"/>
  </cols>
  <sheetData>
    <row r="1" spans="3:10" x14ac:dyDescent="0.2">
      <c r="C1" s="34" t="s">
        <v>12</v>
      </c>
      <c r="D1" s="34"/>
      <c r="E1" s="34"/>
      <c r="F1" s="34"/>
      <c r="G1" s="34"/>
      <c r="H1" s="34"/>
      <c r="I1" s="34"/>
    </row>
    <row r="2" spans="3:10" x14ac:dyDescent="0.2">
      <c r="C2" s="34"/>
      <c r="D2" s="34"/>
      <c r="E2" s="34"/>
      <c r="F2" s="34"/>
      <c r="G2" s="34"/>
      <c r="H2" s="34"/>
      <c r="I2" s="34"/>
    </row>
    <row r="3" spans="3:10" x14ac:dyDescent="0.2">
      <c r="E3" s="2"/>
      <c r="F3" s="2"/>
      <c r="G3" s="2"/>
      <c r="H3" s="2"/>
      <c r="I3" s="2"/>
      <c r="J3" s="2"/>
    </row>
    <row r="4" spans="3:10" x14ac:dyDescent="0.2">
      <c r="E4" s="2"/>
      <c r="F4" s="2"/>
      <c r="G4" s="2"/>
      <c r="H4" s="2"/>
      <c r="I4" s="2"/>
      <c r="J4" s="2"/>
    </row>
    <row r="5" spans="3:10" ht="13.5" thickBot="1" x14ac:dyDescent="0.25">
      <c r="D5" s="3" t="s">
        <v>9</v>
      </c>
      <c r="E5" s="3"/>
      <c r="F5" s="3"/>
      <c r="G5" s="4">
        <v>8250</v>
      </c>
      <c r="J5" s="2"/>
    </row>
    <row r="6" spans="3:10" x14ac:dyDescent="0.2">
      <c r="D6" s="5"/>
      <c r="E6" s="5"/>
      <c r="F6" s="5"/>
      <c r="G6" s="6"/>
      <c r="J6" s="2"/>
    </row>
    <row r="7" spans="3:10" ht="13.5" thickBot="1" x14ac:dyDescent="0.25">
      <c r="D7" s="3" t="s">
        <v>1</v>
      </c>
      <c r="E7" s="3"/>
      <c r="F7" s="3"/>
      <c r="G7" s="7">
        <v>0.5</v>
      </c>
      <c r="J7" s="2"/>
    </row>
    <row r="8" spans="3:10" x14ac:dyDescent="0.2">
      <c r="D8" s="5"/>
      <c r="E8" s="5"/>
      <c r="F8" s="5"/>
      <c r="G8" s="6"/>
      <c r="J8" s="2"/>
    </row>
    <row r="9" spans="3:10" x14ac:dyDescent="0.2">
      <c r="D9" s="5"/>
      <c r="E9" s="5"/>
      <c r="F9" s="5"/>
      <c r="G9" s="6"/>
      <c r="J9" s="2"/>
    </row>
    <row r="10" spans="3:10" ht="13.5" thickBot="1" x14ac:dyDescent="0.25">
      <c r="D10" s="3" t="s">
        <v>10</v>
      </c>
      <c r="E10" s="3"/>
      <c r="F10" s="3"/>
      <c r="G10" s="4">
        <v>500</v>
      </c>
      <c r="J10" s="2"/>
    </row>
    <row r="11" spans="3:10" x14ac:dyDescent="0.2">
      <c r="D11" s="5"/>
      <c r="E11" s="5"/>
      <c r="F11" s="5"/>
      <c r="G11" s="6"/>
      <c r="J11" s="2"/>
    </row>
    <row r="12" spans="3:10" ht="13.5" thickBot="1" x14ac:dyDescent="0.25">
      <c r="D12" s="3" t="s">
        <v>0</v>
      </c>
      <c r="E12" s="3"/>
      <c r="F12" s="3"/>
      <c r="G12" s="7">
        <v>0.1</v>
      </c>
      <c r="J12" s="2"/>
    </row>
    <row r="13" spans="3:10" x14ac:dyDescent="0.2">
      <c r="E13" s="2"/>
      <c r="F13" s="8"/>
      <c r="G13" s="8"/>
      <c r="H13" s="8"/>
      <c r="I13" s="2"/>
      <c r="J13" s="2"/>
    </row>
    <row r="14" spans="3:10" x14ac:dyDescent="0.2">
      <c r="E14" s="2"/>
      <c r="F14" s="8"/>
      <c r="G14" s="8"/>
      <c r="H14" s="8"/>
      <c r="I14" s="2"/>
      <c r="J14" s="2"/>
    </row>
    <row r="15" spans="3:10" ht="13.5" thickBot="1" x14ac:dyDescent="0.25">
      <c r="D15" s="18" t="s">
        <v>20</v>
      </c>
      <c r="E15" s="2" t="s">
        <v>19</v>
      </c>
      <c r="F15" s="2"/>
      <c r="G15" s="2"/>
      <c r="H15" s="2"/>
      <c r="I15" s="2"/>
      <c r="J15" s="2"/>
    </row>
    <row r="16" spans="3:10" x14ac:dyDescent="0.2">
      <c r="E16" s="2"/>
      <c r="F16" s="2"/>
      <c r="G16" s="2"/>
      <c r="H16" s="2"/>
      <c r="I16" s="2"/>
      <c r="J16" s="2"/>
    </row>
    <row r="17" spans="3:15" ht="18" x14ac:dyDescent="0.25">
      <c r="C17" s="38" t="s">
        <v>2</v>
      </c>
      <c r="D17" s="38"/>
      <c r="E17" s="38"/>
      <c r="G17" s="38" t="s">
        <v>6</v>
      </c>
      <c r="H17" s="38"/>
      <c r="I17" s="38"/>
      <c r="M17" s="27"/>
    </row>
    <row r="19" spans="3:15" ht="13.5" thickBot="1" x14ac:dyDescent="0.25">
      <c r="C19" s="39" t="s">
        <v>4</v>
      </c>
      <c r="D19" s="39"/>
      <c r="E19" s="11">
        <f>G5</f>
        <v>8250</v>
      </c>
      <c r="G19" s="41" t="s">
        <v>4</v>
      </c>
      <c r="H19" s="41"/>
      <c r="I19" s="14">
        <f>G5</f>
        <v>8250</v>
      </c>
    </row>
    <row r="20" spans="3:15" x14ac:dyDescent="0.2">
      <c r="E20" s="12"/>
      <c r="G20" s="10"/>
      <c r="H20" s="10"/>
    </row>
    <row r="21" spans="3:15" ht="13.5" thickBot="1" x14ac:dyDescent="0.25">
      <c r="C21" s="39" t="s">
        <v>3</v>
      </c>
      <c r="D21" s="39"/>
      <c r="E21" s="13">
        <f>(1-G7)*G5</f>
        <v>4125</v>
      </c>
      <c r="G21" s="41" t="s">
        <v>8</v>
      </c>
      <c r="H21" s="41"/>
      <c r="I21" s="4">
        <v>1600</v>
      </c>
      <c r="J21" s="44" t="s">
        <v>30</v>
      </c>
      <c r="K21" s="44"/>
      <c r="L21" s="4">
        <v>900</v>
      </c>
      <c r="M21" s="24" t="s">
        <v>37</v>
      </c>
    </row>
    <row r="22" spans="3:15" x14ac:dyDescent="0.2">
      <c r="E22" s="12"/>
      <c r="G22" s="10"/>
      <c r="H22" s="10"/>
    </row>
    <row r="23" spans="3:15" ht="13.5" thickBot="1" x14ac:dyDescent="0.25">
      <c r="C23" s="40" t="s">
        <v>7</v>
      </c>
      <c r="D23" s="39"/>
      <c r="E23" s="11">
        <f>E19-E21</f>
        <v>4125</v>
      </c>
      <c r="G23" s="42" t="s">
        <v>7</v>
      </c>
      <c r="H23" s="41"/>
      <c r="I23" s="14">
        <f>I19-I21-L21</f>
        <v>5750</v>
      </c>
      <c r="L23" s="29" t="s">
        <v>4</v>
      </c>
      <c r="M23" s="29" t="s">
        <v>31</v>
      </c>
      <c r="N23" s="30"/>
      <c r="O23" s="30"/>
    </row>
    <row r="24" spans="3:15" x14ac:dyDescent="0.2">
      <c r="E24" s="12"/>
      <c r="G24" s="10"/>
      <c r="H24" s="10"/>
      <c r="L24" s="26">
        <v>5000</v>
      </c>
      <c r="M24" s="43">
        <f>L24*0.12</f>
        <v>600</v>
      </c>
      <c r="N24" s="43"/>
      <c r="O24" s="25"/>
    </row>
    <row r="25" spans="3:15" ht="13.5" thickBot="1" x14ac:dyDescent="0.25">
      <c r="C25" s="39" t="s">
        <v>5</v>
      </c>
      <c r="D25" s="39"/>
      <c r="E25" s="14">
        <f>G10</f>
        <v>500</v>
      </c>
      <c r="G25" s="41" t="s">
        <v>5</v>
      </c>
      <c r="H25" s="41"/>
      <c r="I25" s="14">
        <f>G10</f>
        <v>500</v>
      </c>
      <c r="L25" s="26">
        <v>4000</v>
      </c>
      <c r="M25" s="43">
        <f>L25*0.12</f>
        <v>480</v>
      </c>
      <c r="N25" s="43"/>
      <c r="O25" s="25"/>
    </row>
    <row r="26" spans="3:15" x14ac:dyDescent="0.2">
      <c r="C26" s="9"/>
      <c r="D26" s="9"/>
      <c r="E26" s="12"/>
      <c r="G26" s="10"/>
      <c r="H26" s="10"/>
      <c r="L26" s="26">
        <v>3000</v>
      </c>
      <c r="M26" s="43">
        <f>L26*0.12</f>
        <v>360</v>
      </c>
      <c r="N26" s="43"/>
      <c r="O26" s="25"/>
    </row>
    <row r="27" spans="3:15" ht="13.5" thickBot="1" x14ac:dyDescent="0.25">
      <c r="C27" s="40" t="s">
        <v>11</v>
      </c>
      <c r="D27" s="39"/>
      <c r="E27" s="14">
        <f>E25*G12</f>
        <v>50</v>
      </c>
      <c r="G27" s="40" t="s">
        <v>38</v>
      </c>
      <c r="H27" s="39"/>
      <c r="I27" s="16">
        <f>I25*0.5</f>
        <v>250</v>
      </c>
      <c r="L27" s="26">
        <v>2000</v>
      </c>
      <c r="M27" s="43">
        <f>L27*0.12</f>
        <v>240</v>
      </c>
      <c r="N27" s="43"/>
      <c r="O27" s="25"/>
    </row>
    <row r="28" spans="3:15" x14ac:dyDescent="0.2">
      <c r="E28" s="12"/>
      <c r="G28" s="10"/>
      <c r="H28" s="10"/>
    </row>
    <row r="29" spans="3:15" ht="15.75" thickBot="1" x14ac:dyDescent="0.25">
      <c r="C29" s="35" t="s">
        <v>13</v>
      </c>
      <c r="D29" s="35"/>
      <c r="E29" s="15">
        <f>E27+E23</f>
        <v>4175</v>
      </c>
      <c r="G29" s="36" t="s">
        <v>14</v>
      </c>
      <c r="H29" s="36"/>
      <c r="I29" s="19">
        <f>IF(I19&gt;1,I23+I27,"")</f>
        <v>6000</v>
      </c>
    </row>
    <row r="30" spans="3:15" x14ac:dyDescent="0.2">
      <c r="E30" s="12"/>
      <c r="L30" s="28" t="s">
        <v>33</v>
      </c>
      <c r="M30" s="28"/>
    </row>
    <row r="31" spans="3:15" ht="15.75" thickBot="1" x14ac:dyDescent="0.25">
      <c r="C31" s="35" t="s">
        <v>15</v>
      </c>
      <c r="D31" s="35"/>
      <c r="E31" s="15">
        <f>E29*12</f>
        <v>50100</v>
      </c>
      <c r="G31" s="36" t="s">
        <v>16</v>
      </c>
      <c r="H31" s="36"/>
      <c r="I31" s="17">
        <f>IF(I19&gt;1,I29*12,"")</f>
        <v>72000</v>
      </c>
      <c r="L31" s="1" t="s">
        <v>34</v>
      </c>
    </row>
    <row r="32" spans="3:15" x14ac:dyDescent="0.2">
      <c r="L32" s="1" t="s">
        <v>35</v>
      </c>
    </row>
    <row r="33" spans="4:12" ht="15.75" thickBot="1" x14ac:dyDescent="0.25">
      <c r="G33" s="20" t="s">
        <v>17</v>
      </c>
      <c r="H33" s="21"/>
      <c r="I33" s="17">
        <f>IF(I19&gt;1,I31-E31,"")</f>
        <v>21900</v>
      </c>
      <c r="L33" s="1" t="s">
        <v>36</v>
      </c>
    </row>
    <row r="34" spans="4:12" x14ac:dyDescent="0.2">
      <c r="L34" s="1" t="s">
        <v>39</v>
      </c>
    </row>
    <row r="36" spans="4:12" x14ac:dyDescent="0.2">
      <c r="D36" s="37" t="s">
        <v>18</v>
      </c>
      <c r="E36" s="37"/>
      <c r="F36" s="37"/>
      <c r="G36" s="37"/>
      <c r="H36" s="37"/>
    </row>
  </sheetData>
  <mergeCells count="23">
    <mergeCell ref="G21:H21"/>
    <mergeCell ref="G19:H19"/>
    <mergeCell ref="M27:N27"/>
    <mergeCell ref="J21:K21"/>
    <mergeCell ref="M24:N24"/>
    <mergeCell ref="M25:N25"/>
    <mergeCell ref="M26:N26"/>
    <mergeCell ref="C1:I2"/>
    <mergeCell ref="C31:D31"/>
    <mergeCell ref="G31:H31"/>
    <mergeCell ref="D36:H36"/>
    <mergeCell ref="C17:E17"/>
    <mergeCell ref="C21:D21"/>
    <mergeCell ref="C19:D19"/>
    <mergeCell ref="C23:D23"/>
    <mergeCell ref="C25:D25"/>
    <mergeCell ref="C27:D27"/>
    <mergeCell ref="C29:D29"/>
    <mergeCell ref="G17:I17"/>
    <mergeCell ref="G29:H29"/>
    <mergeCell ref="G27:H27"/>
    <mergeCell ref="G25:H25"/>
    <mergeCell ref="G23:H23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2" sqref="B12"/>
    </sheetView>
  </sheetViews>
  <sheetFormatPr defaultRowHeight="12.75" x14ac:dyDescent="0.2"/>
  <cols>
    <col min="1" max="1" width="24.85546875" customWidth="1"/>
    <col min="2" max="2" width="14.7109375" customWidth="1"/>
  </cols>
  <sheetData>
    <row r="1" spans="1:2" ht="15.75" x14ac:dyDescent="0.25">
      <c r="A1" s="22" t="s">
        <v>21</v>
      </c>
      <c r="B1" s="22" t="s">
        <v>25</v>
      </c>
    </row>
    <row r="2" spans="1:2" ht="14.25" customHeight="1" x14ac:dyDescent="0.2">
      <c r="A2" s="31" t="s">
        <v>32</v>
      </c>
      <c r="B2" s="33"/>
    </row>
    <row r="3" spans="1:2" x14ac:dyDescent="0.2">
      <c r="A3" s="31" t="s">
        <v>26</v>
      </c>
      <c r="B3" s="32"/>
    </row>
    <row r="4" spans="1:2" x14ac:dyDescent="0.2">
      <c r="A4" s="31" t="s">
        <v>22</v>
      </c>
      <c r="B4" s="32"/>
    </row>
    <row r="5" spans="1:2" x14ac:dyDescent="0.2">
      <c r="A5" s="31" t="s">
        <v>23</v>
      </c>
      <c r="B5" s="32"/>
    </row>
    <row r="6" spans="1:2" x14ac:dyDescent="0.2">
      <c r="A6" s="31" t="s">
        <v>24</v>
      </c>
      <c r="B6" s="32"/>
    </row>
    <row r="7" spans="1:2" x14ac:dyDescent="0.2">
      <c r="A7" s="31" t="s">
        <v>27</v>
      </c>
      <c r="B7" s="32"/>
    </row>
    <row r="8" spans="1:2" x14ac:dyDescent="0.2">
      <c r="A8" s="31" t="s">
        <v>28</v>
      </c>
      <c r="B8" s="32"/>
    </row>
    <row r="9" spans="1:2" x14ac:dyDescent="0.2">
      <c r="A9" s="31" t="s">
        <v>29</v>
      </c>
      <c r="B9" s="32"/>
    </row>
    <row r="10" spans="1:2" x14ac:dyDescent="0.2">
      <c r="B10" s="23"/>
    </row>
    <row r="11" spans="1:2" x14ac:dyDescent="0.2">
      <c r="B11" s="23"/>
    </row>
    <row r="12" spans="1:2" x14ac:dyDescent="0.2">
      <c r="B12" s="23"/>
    </row>
    <row r="13" spans="1:2" x14ac:dyDescent="0.2">
      <c r="B13" s="23"/>
    </row>
    <row r="14" spans="1:2" x14ac:dyDescent="0.2">
      <c r="B14" s="23"/>
    </row>
    <row r="15" spans="1:2" x14ac:dyDescent="0.2">
      <c r="B15" s="2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Comparison</vt:lpstr>
      <vt:lpstr>Start Up cost</vt:lpstr>
    </vt:vector>
  </TitlesOfParts>
  <Company>Parker Hannifin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PS53474</dc:creator>
  <cp:lastModifiedBy>Jason</cp:lastModifiedBy>
  <dcterms:created xsi:type="dcterms:W3CDTF">2012-01-09T14:56:27Z</dcterms:created>
  <dcterms:modified xsi:type="dcterms:W3CDTF">2020-09-30T16:54:49Z</dcterms:modified>
</cp:coreProperties>
</file>